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lman\Desktop\"/>
    </mc:Choice>
  </mc:AlternateContent>
  <bookViews>
    <workbookView xWindow="0" yWindow="0" windowWidth="28800" windowHeight="13710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0" i="1" l="1"/>
  <c r="L200" i="1"/>
  <c r="J200" i="1"/>
  <c r="E200" i="1"/>
  <c r="D200" i="1"/>
  <c r="C200" i="1"/>
  <c r="O199" i="1"/>
  <c r="L198" i="1"/>
  <c r="N197" i="1"/>
  <c r="K196" i="1"/>
  <c r="M195" i="1"/>
  <c r="J194" i="1"/>
  <c r="L193" i="1"/>
  <c r="I192" i="1"/>
  <c r="I200" i="1" s="1"/>
  <c r="K191" i="1"/>
  <c r="K200" i="1" s="1"/>
  <c r="H190" i="1"/>
  <c r="J189" i="1"/>
  <c r="G188" i="1"/>
  <c r="I187" i="1"/>
  <c r="F186" i="1"/>
  <c r="F200" i="1" s="1"/>
  <c r="H185" i="1"/>
  <c r="H200" i="1" s="1"/>
  <c r="G183" i="1"/>
  <c r="G200" i="1" s="1"/>
  <c r="M176" i="1"/>
  <c r="H176" i="1"/>
  <c r="E176" i="1"/>
  <c r="E7" i="1" s="1"/>
  <c r="D176" i="1"/>
  <c r="C176" i="1"/>
  <c r="O175" i="1"/>
  <c r="L174" i="1"/>
  <c r="N173" i="1"/>
  <c r="K172" i="1"/>
  <c r="K176" i="1" s="1"/>
  <c r="M171" i="1"/>
  <c r="J170" i="1"/>
  <c r="L169" i="1"/>
  <c r="L176" i="1" s="1"/>
  <c r="I168" i="1"/>
  <c r="K167" i="1"/>
  <c r="H166" i="1"/>
  <c r="J165" i="1"/>
  <c r="J176" i="1" s="1"/>
  <c r="G164" i="1"/>
  <c r="G176" i="1" s="1"/>
  <c r="I163" i="1"/>
  <c r="I176" i="1" s="1"/>
  <c r="F162" i="1"/>
  <c r="F176" i="1" s="1"/>
  <c r="H161" i="1"/>
  <c r="G159" i="1"/>
  <c r="I152" i="1"/>
  <c r="H152" i="1"/>
  <c r="F152" i="1"/>
  <c r="E152" i="1"/>
  <c r="D152" i="1"/>
  <c r="C152" i="1"/>
  <c r="O151" i="1"/>
  <c r="L150" i="1"/>
  <c r="N149" i="1"/>
  <c r="K148" i="1"/>
  <c r="M147" i="1"/>
  <c r="M152" i="1" s="1"/>
  <c r="J146" i="1"/>
  <c r="L145" i="1"/>
  <c r="L152" i="1" s="1"/>
  <c r="I144" i="1"/>
  <c r="K143" i="1"/>
  <c r="K152" i="1" s="1"/>
  <c r="H142" i="1"/>
  <c r="J141" i="1"/>
  <c r="J152" i="1" s="1"/>
  <c r="G140" i="1"/>
  <c r="I139" i="1"/>
  <c r="F138" i="1"/>
  <c r="H137" i="1"/>
  <c r="G135" i="1"/>
  <c r="G152" i="1" s="1"/>
  <c r="M128" i="1"/>
  <c r="K128" i="1"/>
  <c r="E128" i="1"/>
  <c r="D128" i="1"/>
  <c r="C128" i="1"/>
  <c r="O127" i="1"/>
  <c r="L126" i="1"/>
  <c r="N125" i="1"/>
  <c r="K124" i="1"/>
  <c r="M123" i="1"/>
  <c r="J122" i="1"/>
  <c r="J128" i="1" s="1"/>
  <c r="L121" i="1"/>
  <c r="L128" i="1" s="1"/>
  <c r="I120" i="1"/>
  <c r="K119" i="1"/>
  <c r="H118" i="1"/>
  <c r="J117" i="1"/>
  <c r="G116" i="1"/>
  <c r="I115" i="1"/>
  <c r="I128" i="1" s="1"/>
  <c r="F114" i="1"/>
  <c r="F128" i="1" s="1"/>
  <c r="H113" i="1"/>
  <c r="H128" i="1" s="1"/>
  <c r="G111" i="1"/>
  <c r="G128" i="1" s="1"/>
  <c r="H104" i="1"/>
  <c r="F104" i="1"/>
  <c r="E104" i="1"/>
  <c r="D104" i="1"/>
  <c r="C104" i="1"/>
  <c r="O103" i="1"/>
  <c r="L102" i="1"/>
  <c r="N101" i="1"/>
  <c r="K100" i="1"/>
  <c r="M99" i="1"/>
  <c r="M104" i="1" s="1"/>
  <c r="J98" i="1"/>
  <c r="L97" i="1"/>
  <c r="L104" i="1" s="1"/>
  <c r="I96" i="1"/>
  <c r="K95" i="1"/>
  <c r="K104" i="1" s="1"/>
  <c r="H94" i="1"/>
  <c r="J93" i="1"/>
  <c r="J104" i="1" s="1"/>
  <c r="G92" i="1"/>
  <c r="G104" i="1" s="1"/>
  <c r="I91" i="1"/>
  <c r="I104" i="1" s="1"/>
  <c r="F90" i="1"/>
  <c r="H89" i="1"/>
  <c r="G87" i="1"/>
  <c r="J80" i="1"/>
  <c r="I80" i="1"/>
  <c r="E80" i="1"/>
  <c r="D80" i="1"/>
  <c r="C80" i="1"/>
  <c r="O79" i="1"/>
  <c r="L78" i="1"/>
  <c r="N77" i="1"/>
  <c r="K76" i="1"/>
  <c r="M75" i="1"/>
  <c r="M80" i="1" s="1"/>
  <c r="J74" i="1"/>
  <c r="L73" i="1"/>
  <c r="L80" i="1" s="1"/>
  <c r="I72" i="1"/>
  <c r="K71" i="1"/>
  <c r="K80" i="1" s="1"/>
  <c r="H70" i="1"/>
  <c r="J69" i="1"/>
  <c r="G68" i="1"/>
  <c r="I67" i="1"/>
  <c r="F66" i="1"/>
  <c r="F80" i="1" s="1"/>
  <c r="H65" i="1"/>
  <c r="H80" i="1" s="1"/>
  <c r="G63" i="1"/>
  <c r="G80" i="1" s="1"/>
  <c r="M56" i="1"/>
  <c r="E56" i="1"/>
  <c r="D56" i="1"/>
  <c r="C56" i="1"/>
  <c r="M51" i="1"/>
  <c r="J50" i="1"/>
  <c r="O55" i="1" s="1"/>
  <c r="L49" i="1"/>
  <c r="I48" i="1"/>
  <c r="K47" i="1"/>
  <c r="H46" i="1"/>
  <c r="J45" i="1"/>
  <c r="J56" i="1" s="1"/>
  <c r="G44" i="1"/>
  <c r="I43" i="1"/>
  <c r="I56" i="1" s="1"/>
  <c r="F42" i="1"/>
  <c r="F56" i="1" s="1"/>
  <c r="H41" i="1"/>
  <c r="H56" i="1" s="1"/>
  <c r="G39" i="1"/>
  <c r="G56" i="1" s="1"/>
  <c r="L32" i="1"/>
  <c r="K32" i="1"/>
  <c r="J32" i="1"/>
  <c r="I32" i="1"/>
  <c r="H32" i="1"/>
  <c r="G32" i="1"/>
  <c r="F32" i="1"/>
  <c r="F7" i="1" s="1"/>
  <c r="E32" i="1"/>
  <c r="D32" i="1"/>
  <c r="C32" i="1"/>
  <c r="D7" i="1"/>
  <c r="C7" i="1"/>
  <c r="M5" i="1"/>
  <c r="L5" i="1"/>
  <c r="K5" i="1"/>
  <c r="J5" i="1"/>
  <c r="I5" i="1"/>
  <c r="H5" i="1"/>
  <c r="G5" i="1"/>
  <c r="F5" i="1"/>
  <c r="E5" i="1"/>
  <c r="D5" i="1"/>
  <c r="C5" i="1"/>
  <c r="C6" i="1" s="1"/>
  <c r="C8" i="1" s="1"/>
  <c r="D4" i="1" s="1"/>
  <c r="D6" i="1" s="1"/>
  <c r="D8" i="1" s="1"/>
  <c r="E4" i="1" s="1"/>
  <c r="E6" i="1" s="1"/>
  <c r="E8" i="1" s="1"/>
  <c r="F4" i="1" s="1"/>
  <c r="F6" i="1" s="1"/>
  <c r="F8" i="1" s="1"/>
  <c r="G4" i="1" s="1"/>
  <c r="G6" i="1" s="1"/>
  <c r="F2" i="1" l="1"/>
  <c r="J7" i="1"/>
  <c r="L56" i="1"/>
  <c r="L7" i="1" s="1"/>
  <c r="H7" i="1"/>
  <c r="I7" i="1"/>
  <c r="G7" i="1"/>
  <c r="J2" i="1" s="1"/>
  <c r="M7" i="1"/>
  <c r="N53" i="1"/>
  <c r="L54" i="1"/>
  <c r="K52" i="1"/>
  <c r="K56" i="1" s="1"/>
  <c r="K7" i="1" s="1"/>
  <c r="G8" i="1" l="1"/>
  <c r="H4" i="1" s="1"/>
  <c r="H6" i="1" s="1"/>
  <c r="H8" i="1" s="1"/>
  <c r="I4" i="1" s="1"/>
  <c r="I6" i="1" s="1"/>
  <c r="I8" i="1" s="1"/>
  <c r="J4" i="1" s="1"/>
  <c r="J6" i="1" s="1"/>
  <c r="J8" i="1" s="1"/>
  <c r="K4" i="1" s="1"/>
  <c r="K6" i="1" s="1"/>
  <c r="K8" i="1" s="1"/>
  <c r="L4" i="1" s="1"/>
  <c r="L6" i="1" s="1"/>
  <c r="L8" i="1" s="1"/>
  <c r="M4" i="1" s="1"/>
  <c r="M6" i="1" s="1"/>
  <c r="M8" i="1" s="1"/>
</calcChain>
</file>

<file path=xl/sharedStrings.xml><?xml version="1.0" encoding="utf-8"?>
<sst xmlns="http://schemas.openxmlformats.org/spreadsheetml/2006/main" count="212" uniqueCount="44">
  <si>
    <t>Tammikuu</t>
  </si>
  <si>
    <t>Helmikuu</t>
  </si>
  <si>
    <t>Maaliskuu</t>
  </si>
  <si>
    <t>Pfizer Biontech</t>
  </si>
  <si>
    <t>Tammikuu yhteensä</t>
  </si>
  <si>
    <t>Helmikuu yhteensä</t>
  </si>
  <si>
    <t>Maaliskuu yhteensä</t>
  </si>
  <si>
    <t>Annoksia käyttämättä ed viikolta</t>
  </si>
  <si>
    <t>Annoksia saatu viikolla</t>
  </si>
  <si>
    <t>Annoksia yhteensä käytettävissä (rivit 2+3)</t>
  </si>
  <si>
    <t>Yhteensä annoksia annetaan viikolla</t>
  </si>
  <si>
    <t>Käyttämättä annoksia (rivit 4 -5)</t>
  </si>
  <si>
    <t>ROKOTUSVIIKKO NRO</t>
  </si>
  <si>
    <t>K-SKS</t>
  </si>
  <si>
    <t>A=1. annos</t>
  </si>
  <si>
    <t>1A</t>
  </si>
  <si>
    <t>B=2. annos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</si>
  <si>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</si>
  <si>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</si>
  <si>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</si>
  <si>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</si>
  <si>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</si>
  <si>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</si>
  <si>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</si>
  <si>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</si>
  <si>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</si>
  <si>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</si>
  <si>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</si>
  <si>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</si>
  <si>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</si>
  <si>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</si>
  <si>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</si>
  <si>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</si>
  <si>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</si>
  <si>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</si>
  <si>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</si>
  <si>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Yhteensä/vko rokotuksia</t>
  </si>
  <si>
    <t>Jyväskylän, Hankasalmen ja Uuraisten terveyspalvelut</t>
  </si>
  <si>
    <t>Muurame</t>
  </si>
  <si>
    <t>SEUTUTK</t>
  </si>
  <si>
    <t>Saarikka</t>
  </si>
  <si>
    <t>Kinnula</t>
  </si>
  <si>
    <t>Wiitaunioni</t>
  </si>
  <si>
    <t>Äänekoski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</si>
</sst>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11"/>
      <color rgb="FF1D2129"/>
      <name val="Arial"/>
      <family val="2"/>
    </font>
    <font>
      <sz val="8"/>
      <color rgb="FF000000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0" fillId="0" borderId="2" xfId="0" applyBorder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workbookViewId="0">
      <selection activeCell="B16" sqref="B16"/>
    </sheetView>
  </sheetViews>
  <sheetFormatPr defaultColWidth="8.85546875" defaultRowHeight="15" x14ac:dyDescent="0.25"/>
  <cols>
    <col min="1" max="1" width="18.85546875" customWidth="1"/>
    <col min="2" max="2" width="21.140625" customWidth="1"/>
    <col min="7" max="7" width="8.85546875" style="8"/>
    <col min="11" max="11" width="8.85546875" style="8"/>
  </cols>
  <sheetData>
    <row r="1" spans="1:15" s="1" customFormat="1" x14ac:dyDescent="0.25">
      <c r="C1" s="13" t="s">
        <v>0</v>
      </c>
      <c r="D1" s="13"/>
      <c r="E1" s="13"/>
      <c r="F1" s="14"/>
      <c r="G1" s="15" t="s">
        <v>1</v>
      </c>
      <c r="H1" s="13"/>
      <c r="I1" s="13"/>
      <c r="J1" s="14"/>
      <c r="K1" s="15" t="s">
        <v>2</v>
      </c>
      <c r="L1" s="13"/>
      <c r="M1" s="13"/>
      <c r="N1" s="13"/>
    </row>
    <row r="2" spans="1:15" s="1" customFormat="1" x14ac:dyDescent="0.25">
      <c r="A2" s="1" t="s">
        <v>3</v>
      </c>
      <c r="C2" s="13" t="s">
        <v>4</v>
      </c>
      <c r="D2" s="13"/>
      <c r="E2" s="13"/>
      <c r="F2" s="1">
        <f>SUM(C7:F7)</f>
        <v>6129</v>
      </c>
      <c r="G2" s="15" t="s">
        <v>5</v>
      </c>
      <c r="H2" s="13"/>
      <c r="I2" s="13"/>
      <c r="J2" s="1">
        <f>SUM(G7:J7)</f>
        <v>13755</v>
      </c>
      <c r="K2" s="15" t="s">
        <v>6</v>
      </c>
      <c r="L2" s="13"/>
      <c r="M2" s="13"/>
      <c r="N2" s="13"/>
    </row>
    <row r="4" spans="1:15" s="1" customFormat="1" x14ac:dyDescent="0.25">
      <c r="A4" s="1" t="s">
        <v>7</v>
      </c>
      <c r="D4" s="1">
        <f t="shared" ref="D4:M4" si="0">C8</f>
        <v>488</v>
      </c>
      <c r="E4" s="1">
        <f t="shared" si="0"/>
        <v>973</v>
      </c>
      <c r="F4" s="1">
        <f>E8</f>
        <v>953</v>
      </c>
      <c r="G4" s="2">
        <f t="shared" si="0"/>
        <v>696</v>
      </c>
      <c r="H4" s="1">
        <f t="shared" si="0"/>
        <v>436</v>
      </c>
      <c r="I4" s="1">
        <f t="shared" si="0"/>
        <v>-329</v>
      </c>
      <c r="J4" s="1">
        <f t="shared" si="0"/>
        <v>-844</v>
      </c>
      <c r="K4" s="2">
        <f>J8</f>
        <v>-2334</v>
      </c>
      <c r="L4" s="1">
        <f t="shared" si="0"/>
        <v>-3824</v>
      </c>
      <c r="M4" s="1">
        <f t="shared" si="0"/>
        <v>-5314</v>
      </c>
    </row>
    <row r="5" spans="1:15" s="1" customFormat="1" x14ac:dyDescent="0.25">
      <c r="A5" s="1" t="s">
        <v>8</v>
      </c>
      <c r="C5" s="1">
        <f>975</f>
        <v>975</v>
      </c>
      <c r="D5" s="1">
        <f>975*2</f>
        <v>1950</v>
      </c>
      <c r="E5" s="1">
        <f t="shared" ref="E5:M5" si="1">975*2</f>
        <v>1950</v>
      </c>
      <c r="F5" s="1">
        <f t="shared" si="1"/>
        <v>1950</v>
      </c>
      <c r="G5" s="2">
        <f>975*3</f>
        <v>2925</v>
      </c>
      <c r="H5" s="1">
        <f>975*3</f>
        <v>2925</v>
      </c>
      <c r="I5" s="1">
        <f>975*3</f>
        <v>2925</v>
      </c>
      <c r="J5" s="1">
        <f>975*2</f>
        <v>1950</v>
      </c>
      <c r="K5" s="2">
        <f t="shared" si="1"/>
        <v>1950</v>
      </c>
      <c r="L5" s="1">
        <f t="shared" si="1"/>
        <v>1950</v>
      </c>
      <c r="M5" s="1">
        <f t="shared" si="1"/>
        <v>1950</v>
      </c>
    </row>
    <row r="6" spans="1:15" s="1" customFormat="1" x14ac:dyDescent="0.25">
      <c r="A6" s="1" t="s">
        <v>9</v>
      </c>
      <c r="C6" s="1">
        <f>SUM(C4:C5)</f>
        <v>975</v>
      </c>
      <c r="D6" s="1">
        <f t="shared" ref="D6:M6" si="2">SUM(D4:D5)</f>
        <v>2438</v>
      </c>
      <c r="E6" s="1">
        <f t="shared" si="2"/>
        <v>2923</v>
      </c>
      <c r="F6" s="1">
        <f t="shared" si="2"/>
        <v>2903</v>
      </c>
      <c r="G6" s="2">
        <f t="shared" si="2"/>
        <v>3621</v>
      </c>
      <c r="H6" s="1">
        <f t="shared" si="2"/>
        <v>3361</v>
      </c>
      <c r="I6" s="1">
        <f t="shared" si="2"/>
        <v>2596</v>
      </c>
      <c r="J6" s="1">
        <f t="shared" si="2"/>
        <v>1106</v>
      </c>
      <c r="K6" s="2">
        <f t="shared" si="2"/>
        <v>-384</v>
      </c>
      <c r="L6" s="1">
        <f t="shared" si="2"/>
        <v>-1874</v>
      </c>
      <c r="M6" s="1">
        <f t="shared" si="2"/>
        <v>-3364</v>
      </c>
      <c r="O6"/>
    </row>
    <row r="7" spans="1:15" s="1" customFormat="1" x14ac:dyDescent="0.25">
      <c r="A7" s="1" t="s">
        <v>10</v>
      </c>
      <c r="C7" s="3">
        <f>C12+C36</f>
        <v>487</v>
      </c>
      <c r="D7" s="1">
        <f t="shared" ref="D7:J7" si="3">D32+D56+D80+D104+D128+D152+D176+D200</f>
        <v>1465</v>
      </c>
      <c r="E7" s="1">
        <f t="shared" si="3"/>
        <v>1970</v>
      </c>
      <c r="F7" s="1">
        <f t="shared" si="3"/>
        <v>2207</v>
      </c>
      <c r="G7" s="2">
        <f t="shared" si="3"/>
        <v>3185</v>
      </c>
      <c r="H7" s="1">
        <f t="shared" si="3"/>
        <v>3690</v>
      </c>
      <c r="I7" s="1">
        <f t="shared" si="3"/>
        <v>3440</v>
      </c>
      <c r="J7" s="1">
        <f t="shared" si="3"/>
        <v>3440</v>
      </c>
      <c r="K7" s="2">
        <f>(K32+K56+K80+K104+K128+K152+K176+K200)</f>
        <v>3440</v>
      </c>
      <c r="L7" s="2">
        <f>(L32+L56+L80+L104+L128+L152+L176+L200)</f>
        <v>3440</v>
      </c>
      <c r="M7" s="2">
        <f>(M32+M56+M80+M104+M128+M152+M176+M200)</f>
        <v>1720</v>
      </c>
      <c r="O7"/>
    </row>
    <row r="8" spans="1:15" s="4" customFormat="1" x14ac:dyDescent="0.25">
      <c r="A8" s="4" t="s">
        <v>11</v>
      </c>
      <c r="C8" s="5">
        <f>C6-C7</f>
        <v>488</v>
      </c>
      <c r="D8" s="5">
        <f t="shared" ref="D8:M8" si="4">D6-D7</f>
        <v>973</v>
      </c>
      <c r="E8" s="5">
        <f t="shared" si="4"/>
        <v>953</v>
      </c>
      <c r="F8" s="5">
        <f t="shared" si="4"/>
        <v>696</v>
      </c>
      <c r="G8" s="6">
        <f t="shared" si="4"/>
        <v>436</v>
      </c>
      <c r="H8" s="5">
        <f t="shared" si="4"/>
        <v>-329</v>
      </c>
      <c r="I8" s="5">
        <f t="shared" si="4"/>
        <v>-844</v>
      </c>
      <c r="J8" s="5">
        <f t="shared" si="4"/>
        <v>-2334</v>
      </c>
      <c r="K8" s="6">
        <f t="shared" si="4"/>
        <v>-3824</v>
      </c>
      <c r="L8" s="5">
        <f t="shared" si="4"/>
        <v>-5314</v>
      </c>
      <c r="M8" s="5">
        <f t="shared" si="4"/>
        <v>-5084</v>
      </c>
    </row>
    <row r="9" spans="1:15" s="4" customFormat="1" ht="13.9" customHeight="1" x14ac:dyDescent="0.25">
      <c r="B9" s="5" t="s">
        <v>12</v>
      </c>
      <c r="C9" s="4">
        <v>1</v>
      </c>
      <c r="D9" s="4">
        <v>2</v>
      </c>
      <c r="E9" s="4">
        <v>3</v>
      </c>
      <c r="F9" s="4">
        <v>4</v>
      </c>
      <c r="G9" s="7">
        <v>5</v>
      </c>
      <c r="H9" s="4">
        <v>6</v>
      </c>
      <c r="I9" s="4">
        <v>7</v>
      </c>
      <c r="J9" s="4">
        <v>8</v>
      </c>
      <c r="K9" s="7">
        <v>9</v>
      </c>
      <c r="L9" s="4">
        <v>10</v>
      </c>
      <c r="M9" s="4">
        <v>11</v>
      </c>
    </row>
    <row r="10" spans="1:15" ht="13.9" customHeight="1" x14ac:dyDescent="0.25"/>
    <row r="11" spans="1:15" ht="13.9" customHeight="1" x14ac:dyDescent="0.25">
      <c r="B11" s="3" t="s">
        <v>13</v>
      </c>
    </row>
    <row r="12" spans="1:15" ht="13.9" customHeight="1" x14ac:dyDescent="0.25">
      <c r="A12" t="s">
        <v>14</v>
      </c>
      <c r="B12" s="3" t="s">
        <v>15</v>
      </c>
      <c r="C12">
        <v>387</v>
      </c>
    </row>
    <row r="13" spans="1:15" ht="13.9" customHeight="1" x14ac:dyDescent="0.25">
      <c r="A13" t="s">
        <v>16</v>
      </c>
      <c r="B13" s="3" t="s">
        <v>17</v>
      </c>
      <c r="F13">
        <v>387</v>
      </c>
    </row>
    <row r="14" spans="1:15" ht="13.9" customHeight="1" x14ac:dyDescent="0.25">
      <c r="B14" s="3" t="s">
        <v>18</v>
      </c>
      <c r="D14">
        <v>350</v>
      </c>
    </row>
    <row r="15" spans="1:15" ht="13.9" customHeight="1" x14ac:dyDescent="0.25">
      <c r="B15" s="3" t="s">
        <v>19</v>
      </c>
      <c r="G15" s="8">
        <v>350</v>
      </c>
    </row>
    <row r="16" spans="1:15" ht="13.9" customHeight="1" x14ac:dyDescent="0.25">
      <c r="B16" s="3" t="s">
        <v>20</v>
      </c>
      <c r="E16">
        <v>250</v>
      </c>
    </row>
    <row r="17" spans="2:13" ht="13.9" customHeight="1" x14ac:dyDescent="0.25">
      <c r="B17" s="3" t="s">
        <v>21</v>
      </c>
      <c r="H17">
        <v>250</v>
      </c>
    </row>
    <row r="18" spans="2:13" ht="13.9" customHeight="1" x14ac:dyDescent="0.25">
      <c r="B18" s="3" t="s">
        <v>22</v>
      </c>
      <c r="F18">
        <v>0</v>
      </c>
    </row>
    <row r="19" spans="2:13" ht="13.9" customHeight="1" x14ac:dyDescent="0.25">
      <c r="B19" s="3" t="s">
        <v>23</v>
      </c>
      <c r="I19">
        <v>0</v>
      </c>
    </row>
    <row r="20" spans="2:13" ht="13.9" customHeight="1" x14ac:dyDescent="0.25">
      <c r="B20" s="3" t="s">
        <v>24</v>
      </c>
      <c r="G20" s="8">
        <v>0</v>
      </c>
    </row>
    <row r="21" spans="2:13" ht="13.9" customHeight="1" x14ac:dyDescent="0.25">
      <c r="B21" s="3" t="s">
        <v>25</v>
      </c>
      <c r="J21">
        <v>0</v>
      </c>
    </row>
    <row r="22" spans="2:13" ht="13.9" customHeight="1" x14ac:dyDescent="0.25">
      <c r="B22" s="3" t="s">
        <v>26</v>
      </c>
      <c r="H22">
        <v>0</v>
      </c>
    </row>
    <row r="23" spans="2:13" ht="13.9" customHeight="1" x14ac:dyDescent="0.25">
      <c r="B23" s="3" t="s">
        <v>27</v>
      </c>
      <c r="K23" s="8">
        <v>0</v>
      </c>
    </row>
    <row r="24" spans="2:13" ht="13.9" customHeight="1" x14ac:dyDescent="0.25">
      <c r="B24" s="3" t="s">
        <v>28</v>
      </c>
      <c r="I24">
        <v>0</v>
      </c>
    </row>
    <row r="25" spans="2:13" ht="13.9" customHeight="1" x14ac:dyDescent="0.25">
      <c r="B25" s="3" t="s">
        <v>29</v>
      </c>
      <c r="L25">
        <v>0</v>
      </c>
    </row>
    <row r="26" spans="2:13" ht="13.9" customHeight="1" x14ac:dyDescent="0.25">
      <c r="B26" s="3" t="s">
        <v>30</v>
      </c>
      <c r="J26">
        <v>0</v>
      </c>
    </row>
    <row r="27" spans="2:13" ht="13.9" customHeight="1" x14ac:dyDescent="0.25">
      <c r="B27" s="3" t="s">
        <v>31</v>
      </c>
      <c r="M27">
        <v>0</v>
      </c>
    </row>
    <row r="28" spans="2:13" ht="13.9" customHeight="1" x14ac:dyDescent="0.25">
      <c r="B28" s="3" t="s">
        <v>32</v>
      </c>
    </row>
    <row r="29" spans="2:13" ht="13.9" customHeight="1" x14ac:dyDescent="0.25">
      <c r="B29" s="3" t="s">
        <v>33</v>
      </c>
    </row>
    <row r="30" spans="2:13" ht="13.9" customHeight="1" x14ac:dyDescent="0.25">
      <c r="B30" s="3" t="s">
        <v>34</v>
      </c>
    </row>
    <row r="31" spans="2:13" ht="13.9" customHeight="1" x14ac:dyDescent="0.25">
      <c r="B31" s="3" t="s">
        <v>35</v>
      </c>
    </row>
    <row r="32" spans="2:13" s="1" customFormat="1" ht="13.9" customHeight="1" x14ac:dyDescent="0.25">
      <c r="B32" s="3" t="s">
        <v>36</v>
      </c>
      <c r="C32" s="1">
        <f>SUM(C12:C31)</f>
        <v>387</v>
      </c>
      <c r="D32" s="1">
        <f t="shared" ref="D32:L32" si="5">SUM(D12:D31)</f>
        <v>350</v>
      </c>
      <c r="E32" s="1">
        <f t="shared" si="5"/>
        <v>250</v>
      </c>
      <c r="F32" s="1">
        <f t="shared" si="5"/>
        <v>387</v>
      </c>
      <c r="G32" s="2">
        <f t="shared" si="5"/>
        <v>350</v>
      </c>
      <c r="H32" s="1">
        <f t="shared" si="5"/>
        <v>250</v>
      </c>
      <c r="I32" s="1">
        <f t="shared" si="5"/>
        <v>0</v>
      </c>
      <c r="J32" s="1">
        <f t="shared" si="5"/>
        <v>0</v>
      </c>
      <c r="K32" s="2">
        <f t="shared" si="5"/>
        <v>0</v>
      </c>
      <c r="L32" s="1">
        <f t="shared" si="5"/>
        <v>0</v>
      </c>
    </row>
    <row r="33" spans="1:13" ht="13.9" customHeight="1" x14ac:dyDescent="0.25">
      <c r="B33" s="3"/>
    </row>
    <row r="34" spans="1:13" s="4" customFormat="1" ht="13.15" customHeight="1" x14ac:dyDescent="0.25">
      <c r="B34" s="5" t="s">
        <v>12</v>
      </c>
      <c r="C34" s="4">
        <v>1</v>
      </c>
      <c r="D34" s="4">
        <v>2</v>
      </c>
      <c r="E34" s="4">
        <v>3</v>
      </c>
      <c r="F34" s="4">
        <v>4</v>
      </c>
      <c r="G34" s="7">
        <v>5</v>
      </c>
      <c r="H34" s="4">
        <v>6</v>
      </c>
      <c r="I34" s="4">
        <v>7</v>
      </c>
      <c r="J34" s="4">
        <v>8</v>
      </c>
      <c r="K34" s="7">
        <v>9</v>
      </c>
      <c r="L34" s="4">
        <v>10</v>
      </c>
      <c r="M34" s="4">
        <v>11</v>
      </c>
    </row>
    <row r="35" spans="1:13" ht="57" customHeight="1" x14ac:dyDescent="0.25">
      <c r="B35" s="9" t="s">
        <v>37</v>
      </c>
    </row>
    <row r="36" spans="1:13" ht="13.9" customHeight="1" x14ac:dyDescent="0.25">
      <c r="A36" t="s">
        <v>14</v>
      </c>
      <c r="B36" s="3" t="s">
        <v>15</v>
      </c>
      <c r="C36">
        <v>100</v>
      </c>
    </row>
    <row r="37" spans="1:13" ht="13.9" customHeight="1" x14ac:dyDescent="0.25">
      <c r="A37" t="s">
        <v>16</v>
      </c>
      <c r="B37" s="3" t="s">
        <v>17</v>
      </c>
      <c r="F37">
        <v>100</v>
      </c>
    </row>
    <row r="38" spans="1:13" ht="13.9" customHeight="1" x14ac:dyDescent="0.25">
      <c r="B38" s="3" t="s">
        <v>18</v>
      </c>
      <c r="D38">
        <v>650</v>
      </c>
    </row>
    <row r="39" spans="1:13" ht="13.9" customHeight="1" x14ac:dyDescent="0.25">
      <c r="B39" s="3" t="s">
        <v>19</v>
      </c>
      <c r="G39" s="8">
        <f>D38</f>
        <v>650</v>
      </c>
    </row>
    <row r="40" spans="1:13" ht="13.9" customHeight="1" x14ac:dyDescent="0.25">
      <c r="B40" s="3" t="s">
        <v>20</v>
      </c>
      <c r="E40">
        <v>1000</v>
      </c>
    </row>
    <row r="41" spans="1:13" ht="13.9" customHeight="1" x14ac:dyDescent="0.25">
      <c r="B41" s="3" t="s">
        <v>21</v>
      </c>
      <c r="H41">
        <f>E40</f>
        <v>1000</v>
      </c>
    </row>
    <row r="42" spans="1:13" ht="13.9" customHeight="1" x14ac:dyDescent="0.25">
      <c r="B42" s="3" t="s">
        <v>22</v>
      </c>
      <c r="F42">
        <f>E40</f>
        <v>1000</v>
      </c>
    </row>
    <row r="43" spans="1:13" ht="13.9" customHeight="1" x14ac:dyDescent="0.25">
      <c r="B43" s="3" t="s">
        <v>23</v>
      </c>
      <c r="I43">
        <f>E40</f>
        <v>1000</v>
      </c>
    </row>
    <row r="44" spans="1:13" ht="13.9" customHeight="1" x14ac:dyDescent="0.25">
      <c r="B44" s="3" t="s">
        <v>24</v>
      </c>
      <c r="G44" s="8">
        <f>E40</f>
        <v>1000</v>
      </c>
    </row>
    <row r="45" spans="1:13" ht="13.9" customHeight="1" x14ac:dyDescent="0.25">
      <c r="B45" s="3" t="s">
        <v>25</v>
      </c>
      <c r="J45">
        <f>E40</f>
        <v>1000</v>
      </c>
    </row>
    <row r="46" spans="1:13" ht="13.9" customHeight="1" x14ac:dyDescent="0.25">
      <c r="B46" s="3" t="s">
        <v>26</v>
      </c>
      <c r="H46">
        <f>E40</f>
        <v>1000</v>
      </c>
    </row>
    <row r="47" spans="1:13" ht="13.9" customHeight="1" x14ac:dyDescent="0.25">
      <c r="B47" s="3" t="s">
        <v>27</v>
      </c>
      <c r="K47" s="8">
        <f>E40</f>
        <v>1000</v>
      </c>
    </row>
    <row r="48" spans="1:13" ht="13.9" customHeight="1" x14ac:dyDescent="0.25">
      <c r="B48" s="3" t="s">
        <v>28</v>
      </c>
      <c r="I48">
        <f>H46</f>
        <v>1000</v>
      </c>
    </row>
    <row r="49" spans="1:15" ht="13.9" customHeight="1" x14ac:dyDescent="0.25">
      <c r="B49" s="3" t="s">
        <v>29</v>
      </c>
      <c r="L49">
        <f>H46</f>
        <v>1000</v>
      </c>
    </row>
    <row r="50" spans="1:15" ht="13.9" customHeight="1" x14ac:dyDescent="0.25">
      <c r="B50" s="3" t="s">
        <v>30</v>
      </c>
      <c r="J50">
        <f>H46</f>
        <v>1000</v>
      </c>
    </row>
    <row r="51" spans="1:15" ht="13.9" customHeight="1" x14ac:dyDescent="0.25">
      <c r="B51" s="3" t="s">
        <v>31</v>
      </c>
      <c r="M51">
        <f>H46</f>
        <v>1000</v>
      </c>
    </row>
    <row r="52" spans="1:15" ht="13.9" customHeight="1" x14ac:dyDescent="0.25">
      <c r="B52" s="3" t="s">
        <v>32</v>
      </c>
      <c r="K52" s="8">
        <f>J50</f>
        <v>1000</v>
      </c>
    </row>
    <row r="53" spans="1:15" ht="13.9" customHeight="1" x14ac:dyDescent="0.25">
      <c r="B53" s="3" t="s">
        <v>33</v>
      </c>
      <c r="N53">
        <f>J50</f>
        <v>1000</v>
      </c>
    </row>
    <row r="54" spans="1:15" ht="13.9" customHeight="1" x14ac:dyDescent="0.25">
      <c r="B54" s="3" t="s">
        <v>34</v>
      </c>
      <c r="L54">
        <f>J50</f>
        <v>1000</v>
      </c>
    </row>
    <row r="55" spans="1:15" ht="13.9" customHeight="1" x14ac:dyDescent="0.25">
      <c r="B55" s="3" t="s">
        <v>35</v>
      </c>
      <c r="O55">
        <f>J50</f>
        <v>1000</v>
      </c>
    </row>
    <row r="56" spans="1:15" s="1" customFormat="1" ht="13.9" customHeight="1" x14ac:dyDescent="0.25">
      <c r="B56" s="3" t="s">
        <v>36</v>
      </c>
      <c r="C56" s="1">
        <f>SUM(C36:C55)</f>
        <v>100</v>
      </c>
      <c r="D56" s="1">
        <f t="shared" ref="D56:M56" si="6">SUM(D36:D55)</f>
        <v>650</v>
      </c>
      <c r="E56" s="1">
        <f t="shared" si="6"/>
        <v>1000</v>
      </c>
      <c r="F56" s="1">
        <f t="shared" si="6"/>
        <v>1100</v>
      </c>
      <c r="G56" s="2">
        <f t="shared" si="6"/>
        <v>1650</v>
      </c>
      <c r="H56" s="1">
        <f t="shared" si="6"/>
        <v>2000</v>
      </c>
      <c r="I56" s="1">
        <f t="shared" si="6"/>
        <v>2000</v>
      </c>
      <c r="J56" s="1">
        <f t="shared" si="6"/>
        <v>2000</v>
      </c>
      <c r="K56" s="2">
        <f t="shared" si="6"/>
        <v>2000</v>
      </c>
      <c r="L56" s="1">
        <f t="shared" si="6"/>
        <v>2000</v>
      </c>
      <c r="M56" s="1">
        <f t="shared" si="6"/>
        <v>1000</v>
      </c>
    </row>
    <row r="57" spans="1:15" ht="13.9" customHeight="1" x14ac:dyDescent="0.25">
      <c r="B57" s="10"/>
    </row>
    <row r="58" spans="1:15" s="4" customFormat="1" ht="13.9" customHeight="1" x14ac:dyDescent="0.25">
      <c r="B58" s="5" t="s">
        <v>12</v>
      </c>
      <c r="C58" s="4">
        <v>1</v>
      </c>
      <c r="D58" s="4">
        <v>2</v>
      </c>
      <c r="E58" s="4">
        <v>3</v>
      </c>
      <c r="F58" s="4">
        <v>4</v>
      </c>
      <c r="G58" s="7">
        <v>5</v>
      </c>
      <c r="H58" s="4">
        <v>6</v>
      </c>
      <c r="I58" s="4">
        <v>7</v>
      </c>
      <c r="J58" s="4">
        <v>8</v>
      </c>
      <c r="K58" s="7">
        <v>9</v>
      </c>
      <c r="L58" s="4">
        <v>10</v>
      </c>
      <c r="M58" s="4">
        <v>11</v>
      </c>
    </row>
    <row r="59" spans="1:15" ht="13.9" customHeight="1" x14ac:dyDescent="0.25">
      <c r="B59" s="11" t="s">
        <v>38</v>
      </c>
    </row>
    <row r="60" spans="1:15" ht="13.9" customHeight="1" x14ac:dyDescent="0.25">
      <c r="A60" t="s">
        <v>14</v>
      </c>
      <c r="B60" s="3" t="s">
        <v>15</v>
      </c>
      <c r="C60">
        <v>0</v>
      </c>
    </row>
    <row r="61" spans="1:15" ht="13.9" customHeight="1" x14ac:dyDescent="0.25">
      <c r="A61" t="s">
        <v>16</v>
      </c>
      <c r="B61" s="3" t="s">
        <v>17</v>
      </c>
      <c r="C61">
        <v>0</v>
      </c>
    </row>
    <row r="62" spans="1:15" ht="13.9" customHeight="1" x14ac:dyDescent="0.25">
      <c r="B62" s="3" t="s">
        <v>18</v>
      </c>
      <c r="D62">
        <v>45</v>
      </c>
    </row>
    <row r="63" spans="1:15" ht="13.9" customHeight="1" x14ac:dyDescent="0.25">
      <c r="B63" s="3" t="s">
        <v>19</v>
      </c>
      <c r="G63" s="8">
        <f>D62</f>
        <v>45</v>
      </c>
    </row>
    <row r="64" spans="1:15" ht="13.9" customHeight="1" x14ac:dyDescent="0.25">
      <c r="B64" s="3" t="s">
        <v>20</v>
      </c>
      <c r="E64">
        <v>70</v>
      </c>
    </row>
    <row r="65" spans="2:15" ht="13.9" customHeight="1" x14ac:dyDescent="0.25">
      <c r="B65" s="3" t="s">
        <v>21</v>
      </c>
      <c r="H65">
        <f>E64</f>
        <v>70</v>
      </c>
    </row>
    <row r="66" spans="2:15" ht="13.9" customHeight="1" x14ac:dyDescent="0.25">
      <c r="B66" s="3" t="s">
        <v>22</v>
      </c>
      <c r="F66">
        <f>E64</f>
        <v>70</v>
      </c>
    </row>
    <row r="67" spans="2:15" ht="13.9" customHeight="1" x14ac:dyDescent="0.25">
      <c r="B67" s="3" t="s">
        <v>23</v>
      </c>
      <c r="I67">
        <f>E64</f>
        <v>70</v>
      </c>
    </row>
    <row r="68" spans="2:15" ht="13.9" customHeight="1" x14ac:dyDescent="0.25">
      <c r="B68" s="3" t="s">
        <v>24</v>
      </c>
      <c r="G68" s="8">
        <f>E64</f>
        <v>70</v>
      </c>
    </row>
    <row r="69" spans="2:15" ht="13.9" customHeight="1" x14ac:dyDescent="0.25">
      <c r="B69" s="3" t="s">
        <v>25</v>
      </c>
      <c r="J69">
        <f>E64</f>
        <v>70</v>
      </c>
    </row>
    <row r="70" spans="2:15" ht="13.9" customHeight="1" x14ac:dyDescent="0.25">
      <c r="B70" s="3" t="s">
        <v>26</v>
      </c>
      <c r="H70">
        <f>E64</f>
        <v>70</v>
      </c>
    </row>
    <row r="71" spans="2:15" ht="13.9" customHeight="1" x14ac:dyDescent="0.25">
      <c r="B71" s="3" t="s">
        <v>27</v>
      </c>
      <c r="K71" s="8">
        <f>E64</f>
        <v>70</v>
      </c>
    </row>
    <row r="72" spans="2:15" ht="13.9" customHeight="1" x14ac:dyDescent="0.25">
      <c r="B72" s="3" t="s">
        <v>28</v>
      </c>
      <c r="I72">
        <f>E64</f>
        <v>70</v>
      </c>
    </row>
    <row r="73" spans="2:15" ht="13.9" customHeight="1" x14ac:dyDescent="0.25">
      <c r="B73" s="3" t="s">
        <v>29</v>
      </c>
      <c r="L73">
        <f>E64</f>
        <v>70</v>
      </c>
    </row>
    <row r="74" spans="2:15" ht="13.9" customHeight="1" x14ac:dyDescent="0.25">
      <c r="B74" s="3" t="s">
        <v>30</v>
      </c>
      <c r="J74">
        <f>E64</f>
        <v>70</v>
      </c>
    </row>
    <row r="75" spans="2:15" ht="13.9" customHeight="1" x14ac:dyDescent="0.25">
      <c r="B75" s="3" t="s">
        <v>31</v>
      </c>
      <c r="M75">
        <f>E64</f>
        <v>70</v>
      </c>
    </row>
    <row r="76" spans="2:15" ht="13.9" customHeight="1" x14ac:dyDescent="0.25">
      <c r="B76" s="3" t="s">
        <v>32</v>
      </c>
      <c r="K76" s="8">
        <f>E64</f>
        <v>70</v>
      </c>
    </row>
    <row r="77" spans="2:15" ht="13.9" customHeight="1" x14ac:dyDescent="0.25">
      <c r="B77" s="3" t="s">
        <v>33</v>
      </c>
      <c r="N77">
        <f>E64</f>
        <v>70</v>
      </c>
    </row>
    <row r="78" spans="2:15" ht="13.9" customHeight="1" x14ac:dyDescent="0.25">
      <c r="B78" s="3" t="s">
        <v>34</v>
      </c>
      <c r="L78">
        <f>E64</f>
        <v>70</v>
      </c>
    </row>
    <row r="79" spans="2:15" ht="13.9" customHeight="1" x14ac:dyDescent="0.25">
      <c r="B79" s="3" t="s">
        <v>35</v>
      </c>
      <c r="O79">
        <f>E64</f>
        <v>70</v>
      </c>
    </row>
    <row r="80" spans="2:15" s="1" customFormat="1" x14ac:dyDescent="0.25">
      <c r="B80" s="3" t="s">
        <v>36</v>
      </c>
      <c r="C80" s="1">
        <f>SUM(C60:C79)</f>
        <v>0</v>
      </c>
      <c r="D80" s="1">
        <f t="shared" ref="D80:M80" si="7">SUM(D60:D79)</f>
        <v>45</v>
      </c>
      <c r="E80" s="1">
        <f t="shared" si="7"/>
        <v>70</v>
      </c>
      <c r="F80" s="1">
        <f t="shared" si="7"/>
        <v>70</v>
      </c>
      <c r="G80" s="2">
        <f t="shared" si="7"/>
        <v>115</v>
      </c>
      <c r="H80" s="1">
        <f t="shared" si="7"/>
        <v>140</v>
      </c>
      <c r="I80" s="1">
        <f t="shared" si="7"/>
        <v>140</v>
      </c>
      <c r="J80" s="1">
        <f t="shared" si="7"/>
        <v>140</v>
      </c>
      <c r="K80" s="2">
        <f t="shared" si="7"/>
        <v>140</v>
      </c>
      <c r="L80" s="1">
        <f t="shared" si="7"/>
        <v>140</v>
      </c>
      <c r="M80" s="1">
        <f t="shared" si="7"/>
        <v>70</v>
      </c>
    </row>
    <row r="81" spans="1:13" ht="13.9" customHeight="1" x14ac:dyDescent="0.25">
      <c r="B81" s="10"/>
    </row>
    <row r="82" spans="1:13" s="4" customFormat="1" ht="13.9" customHeight="1" x14ac:dyDescent="0.25">
      <c r="B82" s="5" t="s">
        <v>12</v>
      </c>
      <c r="C82" s="4">
        <v>1</v>
      </c>
      <c r="D82" s="4">
        <v>2</v>
      </c>
      <c r="E82" s="4">
        <v>3</v>
      </c>
      <c r="F82" s="4">
        <v>4</v>
      </c>
      <c r="G82" s="7">
        <v>5</v>
      </c>
      <c r="H82" s="4">
        <v>6</v>
      </c>
      <c r="I82" s="4">
        <v>7</v>
      </c>
      <c r="J82" s="4">
        <v>8</v>
      </c>
      <c r="K82" s="7">
        <v>9</v>
      </c>
      <c r="L82" s="4">
        <v>10</v>
      </c>
      <c r="M82" s="4">
        <v>11</v>
      </c>
    </row>
    <row r="83" spans="1:13" ht="13.9" customHeight="1" x14ac:dyDescent="0.25">
      <c r="B83" s="12" t="s">
        <v>39</v>
      </c>
    </row>
    <row r="84" spans="1:13" ht="13.9" customHeight="1" x14ac:dyDescent="0.25">
      <c r="A84" t="s">
        <v>14</v>
      </c>
      <c r="B84" s="3" t="s">
        <v>15</v>
      </c>
      <c r="C84">
        <v>0</v>
      </c>
    </row>
    <row r="85" spans="1:13" ht="13.9" customHeight="1" x14ac:dyDescent="0.25">
      <c r="A85" t="s">
        <v>16</v>
      </c>
      <c r="B85" s="3" t="s">
        <v>17</v>
      </c>
      <c r="C85">
        <v>0</v>
      </c>
    </row>
    <row r="86" spans="1:13" ht="13.9" customHeight="1" x14ac:dyDescent="0.25">
      <c r="B86" s="3" t="s">
        <v>18</v>
      </c>
      <c r="D86">
        <v>195</v>
      </c>
    </row>
    <row r="87" spans="1:13" ht="13.9" customHeight="1" x14ac:dyDescent="0.25">
      <c r="B87" s="3" t="s">
        <v>19</v>
      </c>
      <c r="G87" s="8">
        <f>D86</f>
        <v>195</v>
      </c>
    </row>
    <row r="88" spans="1:13" ht="13.9" customHeight="1" x14ac:dyDescent="0.25">
      <c r="B88" s="3" t="s">
        <v>20</v>
      </c>
      <c r="E88">
        <v>300</v>
      </c>
    </row>
    <row r="89" spans="1:13" ht="13.9" customHeight="1" x14ac:dyDescent="0.25">
      <c r="B89" s="3" t="s">
        <v>21</v>
      </c>
      <c r="H89">
        <f>E88</f>
        <v>300</v>
      </c>
    </row>
    <row r="90" spans="1:13" ht="13.9" customHeight="1" x14ac:dyDescent="0.25">
      <c r="B90" s="3" t="s">
        <v>22</v>
      </c>
      <c r="F90">
        <f>E88</f>
        <v>300</v>
      </c>
    </row>
    <row r="91" spans="1:13" ht="13.9" customHeight="1" x14ac:dyDescent="0.25">
      <c r="B91" s="3" t="s">
        <v>23</v>
      </c>
      <c r="I91">
        <f>E88</f>
        <v>300</v>
      </c>
    </row>
    <row r="92" spans="1:13" ht="13.9" customHeight="1" x14ac:dyDescent="0.25">
      <c r="B92" s="3" t="s">
        <v>24</v>
      </c>
      <c r="G92" s="8">
        <f>E88</f>
        <v>300</v>
      </c>
    </row>
    <row r="93" spans="1:13" ht="13.9" customHeight="1" x14ac:dyDescent="0.25">
      <c r="B93" s="3" t="s">
        <v>25</v>
      </c>
      <c r="J93">
        <f>E88</f>
        <v>300</v>
      </c>
    </row>
    <row r="94" spans="1:13" ht="13.9" customHeight="1" x14ac:dyDescent="0.25">
      <c r="B94" s="3" t="s">
        <v>26</v>
      </c>
      <c r="H94">
        <f>E88</f>
        <v>300</v>
      </c>
    </row>
    <row r="95" spans="1:13" ht="13.9" customHeight="1" x14ac:dyDescent="0.25">
      <c r="B95" s="3" t="s">
        <v>27</v>
      </c>
      <c r="K95" s="8">
        <f>E88</f>
        <v>300</v>
      </c>
    </row>
    <row r="96" spans="1:13" ht="13.9" customHeight="1" x14ac:dyDescent="0.25">
      <c r="B96" s="3" t="s">
        <v>28</v>
      </c>
      <c r="I96">
        <f>E88</f>
        <v>300</v>
      </c>
    </row>
    <row r="97" spans="1:15" ht="13.9" customHeight="1" x14ac:dyDescent="0.25">
      <c r="B97" s="3" t="s">
        <v>29</v>
      </c>
      <c r="L97">
        <f>E88</f>
        <v>300</v>
      </c>
    </row>
    <row r="98" spans="1:15" ht="13.9" customHeight="1" x14ac:dyDescent="0.25">
      <c r="B98" s="3" t="s">
        <v>30</v>
      </c>
      <c r="J98">
        <f>E88</f>
        <v>300</v>
      </c>
    </row>
    <row r="99" spans="1:15" ht="13.9" customHeight="1" x14ac:dyDescent="0.25">
      <c r="B99" s="3" t="s">
        <v>31</v>
      </c>
      <c r="M99">
        <f>E88</f>
        <v>300</v>
      </c>
    </row>
    <row r="100" spans="1:15" ht="13.9" customHeight="1" x14ac:dyDescent="0.25">
      <c r="B100" s="3" t="s">
        <v>32</v>
      </c>
      <c r="K100" s="8">
        <f>E88</f>
        <v>300</v>
      </c>
    </row>
    <row r="101" spans="1:15" ht="13.9" customHeight="1" x14ac:dyDescent="0.25">
      <c r="B101" s="3" t="s">
        <v>33</v>
      </c>
      <c r="N101">
        <f>E88</f>
        <v>300</v>
      </c>
    </row>
    <row r="102" spans="1:15" ht="13.9" customHeight="1" x14ac:dyDescent="0.25">
      <c r="B102" s="3" t="s">
        <v>34</v>
      </c>
      <c r="L102">
        <f>E88</f>
        <v>300</v>
      </c>
    </row>
    <row r="103" spans="1:15" ht="13.9" customHeight="1" x14ac:dyDescent="0.25">
      <c r="B103" s="3" t="s">
        <v>35</v>
      </c>
      <c r="O103">
        <f>E88</f>
        <v>300</v>
      </c>
    </row>
    <row r="104" spans="1:15" s="1" customFormat="1" ht="13.9" customHeight="1" x14ac:dyDescent="0.25">
      <c r="B104" s="3" t="s">
        <v>36</v>
      </c>
      <c r="C104" s="1">
        <f>SUM(C84:C103)</f>
        <v>0</v>
      </c>
      <c r="D104" s="1">
        <f t="shared" ref="D104:M104" si="8">SUM(D84:D103)</f>
        <v>195</v>
      </c>
      <c r="E104" s="1">
        <f t="shared" si="8"/>
        <v>300</v>
      </c>
      <c r="F104" s="1">
        <f t="shared" si="8"/>
        <v>300</v>
      </c>
      <c r="G104" s="2">
        <f t="shared" si="8"/>
        <v>495</v>
      </c>
      <c r="H104" s="1">
        <f t="shared" si="8"/>
        <v>600</v>
      </c>
      <c r="I104" s="1">
        <f t="shared" si="8"/>
        <v>600</v>
      </c>
      <c r="J104" s="1">
        <f t="shared" si="8"/>
        <v>600</v>
      </c>
      <c r="K104" s="2">
        <f t="shared" si="8"/>
        <v>600</v>
      </c>
      <c r="L104" s="1">
        <f t="shared" si="8"/>
        <v>600</v>
      </c>
      <c r="M104" s="1">
        <f t="shared" si="8"/>
        <v>300</v>
      </c>
    </row>
    <row r="105" spans="1:15" ht="13.9" customHeight="1" x14ac:dyDescent="0.25">
      <c r="B105" s="3"/>
    </row>
    <row r="106" spans="1:15" s="4" customFormat="1" ht="13.9" customHeight="1" x14ac:dyDescent="0.25">
      <c r="B106" s="5" t="s">
        <v>12</v>
      </c>
      <c r="C106" s="4">
        <v>1</v>
      </c>
      <c r="D106" s="4">
        <v>2</v>
      </c>
      <c r="E106" s="4">
        <v>3</v>
      </c>
      <c r="F106" s="4">
        <v>4</v>
      </c>
      <c r="G106" s="7">
        <v>5</v>
      </c>
      <c r="H106" s="4">
        <v>6</v>
      </c>
      <c r="I106" s="4">
        <v>7</v>
      </c>
      <c r="J106" s="4">
        <v>8</v>
      </c>
      <c r="K106" s="7">
        <v>9</v>
      </c>
      <c r="L106" s="4">
        <v>10</v>
      </c>
      <c r="M106" s="4">
        <v>11</v>
      </c>
    </row>
    <row r="107" spans="1:15" ht="13.9" customHeight="1" x14ac:dyDescent="0.25">
      <c r="B107" s="11" t="s">
        <v>40</v>
      </c>
    </row>
    <row r="108" spans="1:15" ht="13.9" customHeight="1" x14ac:dyDescent="0.25">
      <c r="A108" t="s">
        <v>14</v>
      </c>
      <c r="B108" s="3" t="s">
        <v>15</v>
      </c>
      <c r="C108">
        <v>0</v>
      </c>
    </row>
    <row r="109" spans="1:15" ht="13.9" customHeight="1" x14ac:dyDescent="0.25">
      <c r="A109" t="s">
        <v>16</v>
      </c>
      <c r="B109" s="3" t="s">
        <v>17</v>
      </c>
      <c r="C109">
        <v>0</v>
      </c>
    </row>
    <row r="110" spans="1:15" ht="13.9" customHeight="1" x14ac:dyDescent="0.25">
      <c r="B110" s="3" t="s">
        <v>18</v>
      </c>
      <c r="D110">
        <v>75</v>
      </c>
    </row>
    <row r="111" spans="1:15" ht="13.9" customHeight="1" x14ac:dyDescent="0.25">
      <c r="B111" s="3" t="s">
        <v>19</v>
      </c>
      <c r="G111" s="8">
        <f>D110</f>
        <v>75</v>
      </c>
    </row>
    <row r="112" spans="1:15" ht="13.9" customHeight="1" x14ac:dyDescent="0.25">
      <c r="B112" s="3" t="s">
        <v>20</v>
      </c>
      <c r="E112">
        <v>120</v>
      </c>
    </row>
    <row r="113" spans="2:15" ht="13.9" customHeight="1" x14ac:dyDescent="0.25">
      <c r="B113" s="3" t="s">
        <v>21</v>
      </c>
      <c r="H113">
        <f>E112</f>
        <v>120</v>
      </c>
    </row>
    <row r="114" spans="2:15" ht="13.9" customHeight="1" x14ac:dyDescent="0.25">
      <c r="B114" s="3" t="s">
        <v>22</v>
      </c>
      <c r="F114">
        <f>E112</f>
        <v>120</v>
      </c>
    </row>
    <row r="115" spans="2:15" ht="13.9" customHeight="1" x14ac:dyDescent="0.25">
      <c r="B115" s="3" t="s">
        <v>23</v>
      </c>
      <c r="I115">
        <f>E112</f>
        <v>120</v>
      </c>
    </row>
    <row r="116" spans="2:15" ht="13.9" customHeight="1" x14ac:dyDescent="0.25">
      <c r="B116" s="3" t="s">
        <v>24</v>
      </c>
      <c r="G116" s="8">
        <f>E112</f>
        <v>120</v>
      </c>
    </row>
    <row r="117" spans="2:15" ht="13.9" customHeight="1" x14ac:dyDescent="0.25">
      <c r="B117" s="3" t="s">
        <v>25</v>
      </c>
      <c r="J117">
        <f>E112</f>
        <v>120</v>
      </c>
    </row>
    <row r="118" spans="2:15" ht="13.9" customHeight="1" x14ac:dyDescent="0.25">
      <c r="B118" s="3" t="s">
        <v>26</v>
      </c>
      <c r="H118">
        <f>E112</f>
        <v>120</v>
      </c>
    </row>
    <row r="119" spans="2:15" ht="13.9" customHeight="1" x14ac:dyDescent="0.25">
      <c r="B119" s="3" t="s">
        <v>27</v>
      </c>
      <c r="K119" s="8">
        <f>E112</f>
        <v>120</v>
      </c>
    </row>
    <row r="120" spans="2:15" ht="13.9" customHeight="1" x14ac:dyDescent="0.25">
      <c r="B120" s="3" t="s">
        <v>28</v>
      </c>
      <c r="I120">
        <f>E112</f>
        <v>120</v>
      </c>
    </row>
    <row r="121" spans="2:15" ht="13.9" customHeight="1" x14ac:dyDescent="0.25">
      <c r="B121" s="3" t="s">
        <v>29</v>
      </c>
      <c r="L121">
        <f>E112</f>
        <v>120</v>
      </c>
    </row>
    <row r="122" spans="2:15" ht="13.9" customHeight="1" x14ac:dyDescent="0.25">
      <c r="B122" s="3" t="s">
        <v>30</v>
      </c>
      <c r="J122">
        <f>E112</f>
        <v>120</v>
      </c>
    </row>
    <row r="123" spans="2:15" ht="13.9" customHeight="1" x14ac:dyDescent="0.25">
      <c r="B123" s="3" t="s">
        <v>31</v>
      </c>
      <c r="M123">
        <f>E112</f>
        <v>120</v>
      </c>
    </row>
    <row r="124" spans="2:15" ht="13.9" customHeight="1" x14ac:dyDescent="0.25">
      <c r="B124" s="3" t="s">
        <v>32</v>
      </c>
      <c r="K124" s="8">
        <f>E112</f>
        <v>120</v>
      </c>
    </row>
    <row r="125" spans="2:15" ht="13.9" customHeight="1" x14ac:dyDescent="0.25">
      <c r="B125" s="3" t="s">
        <v>33</v>
      </c>
      <c r="N125">
        <f>E112</f>
        <v>120</v>
      </c>
    </row>
    <row r="126" spans="2:15" ht="13.9" customHeight="1" x14ac:dyDescent="0.25">
      <c r="B126" s="3" t="s">
        <v>34</v>
      </c>
      <c r="L126">
        <f>E112</f>
        <v>120</v>
      </c>
    </row>
    <row r="127" spans="2:15" ht="13.9" customHeight="1" x14ac:dyDescent="0.25">
      <c r="B127" s="3" t="s">
        <v>35</v>
      </c>
      <c r="O127">
        <f>E112</f>
        <v>120</v>
      </c>
    </row>
    <row r="128" spans="2:15" s="1" customFormat="1" ht="13.9" customHeight="1" x14ac:dyDescent="0.25">
      <c r="B128" s="3" t="s">
        <v>36</v>
      </c>
      <c r="C128" s="1">
        <f>SUM(C108:C127)</f>
        <v>0</v>
      </c>
      <c r="D128" s="1">
        <f t="shared" ref="D128:M128" si="9">SUM(D108:D127)</f>
        <v>75</v>
      </c>
      <c r="E128" s="1">
        <f t="shared" si="9"/>
        <v>120</v>
      </c>
      <c r="F128" s="1">
        <f t="shared" si="9"/>
        <v>120</v>
      </c>
      <c r="G128" s="2">
        <f t="shared" si="9"/>
        <v>195</v>
      </c>
      <c r="H128" s="1">
        <f t="shared" si="9"/>
        <v>240</v>
      </c>
      <c r="I128" s="1">
        <f t="shared" si="9"/>
        <v>240</v>
      </c>
      <c r="J128" s="1">
        <f t="shared" si="9"/>
        <v>240</v>
      </c>
      <c r="K128" s="2">
        <f t="shared" si="9"/>
        <v>240</v>
      </c>
      <c r="L128" s="1">
        <f t="shared" si="9"/>
        <v>240</v>
      </c>
      <c r="M128" s="1">
        <f t="shared" si="9"/>
        <v>120</v>
      </c>
    </row>
    <row r="129" spans="1:13" ht="13.9" customHeight="1" x14ac:dyDescent="0.25">
      <c r="B129" s="10"/>
    </row>
    <row r="130" spans="1:13" s="4" customFormat="1" ht="13.9" customHeight="1" x14ac:dyDescent="0.25">
      <c r="B130" s="5" t="s">
        <v>12</v>
      </c>
      <c r="C130" s="4">
        <v>1</v>
      </c>
      <c r="D130" s="4">
        <v>2</v>
      </c>
      <c r="E130" s="4">
        <v>3</v>
      </c>
      <c r="F130" s="4">
        <v>4</v>
      </c>
      <c r="G130" s="7">
        <v>5</v>
      </c>
      <c r="H130" s="4">
        <v>6</v>
      </c>
      <c r="I130" s="4">
        <v>7</v>
      </c>
      <c r="J130" s="4">
        <v>8</v>
      </c>
      <c r="K130" s="7">
        <v>9</v>
      </c>
      <c r="L130" s="4">
        <v>10</v>
      </c>
      <c r="M130" s="4">
        <v>11</v>
      </c>
    </row>
    <row r="131" spans="1:13" ht="13.9" customHeight="1" x14ac:dyDescent="0.25">
      <c r="B131" s="11" t="s">
        <v>41</v>
      </c>
    </row>
    <row r="132" spans="1:13" ht="13.9" customHeight="1" x14ac:dyDescent="0.25">
      <c r="A132" t="s">
        <v>14</v>
      </c>
      <c r="B132" s="3" t="s">
        <v>15</v>
      </c>
      <c r="C132">
        <v>0</v>
      </c>
    </row>
    <row r="133" spans="1:13" ht="13.9" customHeight="1" x14ac:dyDescent="0.25">
      <c r="A133" t="s">
        <v>16</v>
      </c>
      <c r="B133" s="3" t="s">
        <v>17</v>
      </c>
      <c r="C133">
        <v>0</v>
      </c>
    </row>
    <row r="134" spans="1:13" ht="13.9" customHeight="1" x14ac:dyDescent="0.25">
      <c r="B134" s="3" t="s">
        <v>18</v>
      </c>
      <c r="D134">
        <v>25</v>
      </c>
    </row>
    <row r="135" spans="1:13" ht="13.9" customHeight="1" x14ac:dyDescent="0.25">
      <c r="B135" s="3" t="s">
        <v>19</v>
      </c>
      <c r="G135" s="8">
        <f>D134</f>
        <v>25</v>
      </c>
    </row>
    <row r="136" spans="1:13" ht="13.9" customHeight="1" x14ac:dyDescent="0.25">
      <c r="B136" s="3" t="s">
        <v>20</v>
      </c>
      <c r="E136">
        <v>35</v>
      </c>
    </row>
    <row r="137" spans="1:13" ht="13.9" customHeight="1" x14ac:dyDescent="0.25">
      <c r="B137" s="3" t="s">
        <v>21</v>
      </c>
      <c r="H137">
        <f>E136</f>
        <v>35</v>
      </c>
    </row>
    <row r="138" spans="1:13" ht="13.9" customHeight="1" x14ac:dyDescent="0.25">
      <c r="B138" s="3" t="s">
        <v>22</v>
      </c>
      <c r="F138">
        <f>E136</f>
        <v>35</v>
      </c>
    </row>
    <row r="139" spans="1:13" ht="13.9" customHeight="1" x14ac:dyDescent="0.25">
      <c r="B139" s="3" t="s">
        <v>23</v>
      </c>
      <c r="I139">
        <f>E136</f>
        <v>35</v>
      </c>
    </row>
    <row r="140" spans="1:13" ht="13.9" customHeight="1" x14ac:dyDescent="0.25">
      <c r="B140" s="3" t="s">
        <v>24</v>
      </c>
      <c r="G140" s="8">
        <f>E136</f>
        <v>35</v>
      </c>
    </row>
    <row r="141" spans="1:13" ht="13.9" customHeight="1" x14ac:dyDescent="0.25">
      <c r="B141" s="3" t="s">
        <v>25</v>
      </c>
      <c r="J141">
        <f>E136</f>
        <v>35</v>
      </c>
    </row>
    <row r="142" spans="1:13" ht="13.9" customHeight="1" x14ac:dyDescent="0.25">
      <c r="B142" s="3" t="s">
        <v>26</v>
      </c>
      <c r="H142">
        <f>E136</f>
        <v>35</v>
      </c>
    </row>
    <row r="143" spans="1:13" ht="13.9" customHeight="1" x14ac:dyDescent="0.25">
      <c r="B143" s="3" t="s">
        <v>27</v>
      </c>
      <c r="K143" s="8">
        <f>E136</f>
        <v>35</v>
      </c>
    </row>
    <row r="144" spans="1:13" ht="13.9" customHeight="1" x14ac:dyDescent="0.25">
      <c r="B144" s="3" t="s">
        <v>28</v>
      </c>
      <c r="I144">
        <f>E136</f>
        <v>35</v>
      </c>
    </row>
    <row r="145" spans="1:15" ht="13.9" customHeight="1" x14ac:dyDescent="0.25">
      <c r="B145" s="3" t="s">
        <v>29</v>
      </c>
      <c r="L145">
        <f>E136</f>
        <v>35</v>
      </c>
    </row>
    <row r="146" spans="1:15" ht="13.9" customHeight="1" x14ac:dyDescent="0.25">
      <c r="B146" s="3" t="s">
        <v>30</v>
      </c>
      <c r="J146">
        <f>E136</f>
        <v>35</v>
      </c>
    </row>
    <row r="147" spans="1:15" ht="13.9" customHeight="1" x14ac:dyDescent="0.25">
      <c r="B147" s="3" t="s">
        <v>31</v>
      </c>
      <c r="M147">
        <f>E136</f>
        <v>35</v>
      </c>
    </row>
    <row r="148" spans="1:15" ht="13.9" customHeight="1" x14ac:dyDescent="0.25">
      <c r="B148" s="3" t="s">
        <v>32</v>
      </c>
      <c r="K148" s="8">
        <f>E136</f>
        <v>35</v>
      </c>
    </row>
    <row r="149" spans="1:15" ht="13.9" customHeight="1" x14ac:dyDescent="0.25">
      <c r="B149" s="3" t="s">
        <v>33</v>
      </c>
      <c r="N149">
        <f>E136</f>
        <v>35</v>
      </c>
    </row>
    <row r="150" spans="1:15" ht="13.9" customHeight="1" x14ac:dyDescent="0.25">
      <c r="B150" s="3" t="s">
        <v>34</v>
      </c>
      <c r="L150">
        <f>E136</f>
        <v>35</v>
      </c>
    </row>
    <row r="151" spans="1:15" ht="13.9" customHeight="1" x14ac:dyDescent="0.25">
      <c r="B151" s="3" t="s">
        <v>35</v>
      </c>
      <c r="O151">
        <f>E136</f>
        <v>35</v>
      </c>
    </row>
    <row r="152" spans="1:15" s="1" customFormat="1" ht="13.9" customHeight="1" x14ac:dyDescent="0.25">
      <c r="B152" s="3" t="s">
        <v>36</v>
      </c>
      <c r="C152" s="1">
        <f>SUM(C132:C151)</f>
        <v>0</v>
      </c>
      <c r="D152" s="1">
        <f t="shared" ref="D152:M152" si="10">SUM(D132:D151)</f>
        <v>25</v>
      </c>
      <c r="E152" s="1">
        <f t="shared" si="10"/>
        <v>35</v>
      </c>
      <c r="F152" s="1">
        <f t="shared" si="10"/>
        <v>35</v>
      </c>
      <c r="G152" s="2">
        <f t="shared" si="10"/>
        <v>60</v>
      </c>
      <c r="H152" s="1">
        <f t="shared" si="10"/>
        <v>70</v>
      </c>
      <c r="I152" s="1">
        <f t="shared" si="10"/>
        <v>70</v>
      </c>
      <c r="J152" s="1">
        <f t="shared" si="10"/>
        <v>70</v>
      </c>
      <c r="K152" s="2">
        <f t="shared" si="10"/>
        <v>70</v>
      </c>
      <c r="L152" s="1">
        <f t="shared" si="10"/>
        <v>70</v>
      </c>
      <c r="M152" s="1">
        <f t="shared" si="10"/>
        <v>35</v>
      </c>
    </row>
    <row r="153" spans="1:15" ht="13.9" customHeight="1" x14ac:dyDescent="0.25">
      <c r="B153" s="11"/>
    </row>
    <row r="154" spans="1:15" s="4" customFormat="1" ht="13.9" customHeight="1" x14ac:dyDescent="0.25">
      <c r="B154" s="5" t="s">
        <v>12</v>
      </c>
      <c r="C154" s="4">
        <v>1</v>
      </c>
      <c r="D154" s="4">
        <v>2</v>
      </c>
      <c r="E154" s="4">
        <v>3</v>
      </c>
      <c r="F154" s="4">
        <v>4</v>
      </c>
      <c r="G154" s="7">
        <v>5</v>
      </c>
      <c r="H154" s="4">
        <v>6</v>
      </c>
      <c r="I154" s="4">
        <v>7</v>
      </c>
      <c r="J154" s="4">
        <v>8</v>
      </c>
      <c r="K154" s="7">
        <v>9</v>
      </c>
      <c r="L154" s="4">
        <v>10</v>
      </c>
      <c r="M154" s="4">
        <v>11</v>
      </c>
    </row>
    <row r="155" spans="1:15" ht="13.9" customHeight="1" x14ac:dyDescent="0.25">
      <c r="B155" s="11" t="s">
        <v>42</v>
      </c>
    </row>
    <row r="156" spans="1:15" ht="13.9" customHeight="1" x14ac:dyDescent="0.25">
      <c r="A156" t="s">
        <v>14</v>
      </c>
      <c r="B156" s="3" t="s">
        <v>15</v>
      </c>
      <c r="C156">
        <v>0</v>
      </c>
    </row>
    <row r="157" spans="1:15" ht="13.9" customHeight="1" x14ac:dyDescent="0.25">
      <c r="A157" t="s">
        <v>16</v>
      </c>
      <c r="B157" s="3" t="s">
        <v>17</v>
      </c>
      <c r="C157">
        <v>0</v>
      </c>
    </row>
    <row r="158" spans="1:15" ht="13.9" customHeight="1" x14ac:dyDescent="0.25">
      <c r="B158" s="3" t="s">
        <v>18</v>
      </c>
      <c r="D158">
        <v>45</v>
      </c>
    </row>
    <row r="159" spans="1:15" ht="13.9" customHeight="1" x14ac:dyDescent="0.25">
      <c r="B159" s="3" t="s">
        <v>19</v>
      </c>
      <c r="G159" s="8">
        <f>D158</f>
        <v>45</v>
      </c>
    </row>
    <row r="160" spans="1:15" ht="13.9" customHeight="1" x14ac:dyDescent="0.25">
      <c r="B160" s="3" t="s">
        <v>20</v>
      </c>
      <c r="E160">
        <v>70</v>
      </c>
    </row>
    <row r="161" spans="2:15" ht="13.9" customHeight="1" x14ac:dyDescent="0.25">
      <c r="B161" s="3" t="s">
        <v>21</v>
      </c>
      <c r="H161">
        <f>E160</f>
        <v>70</v>
      </c>
    </row>
    <row r="162" spans="2:15" ht="13.9" customHeight="1" x14ac:dyDescent="0.25">
      <c r="B162" s="3" t="s">
        <v>22</v>
      </c>
      <c r="F162">
        <f>E160</f>
        <v>70</v>
      </c>
    </row>
    <row r="163" spans="2:15" ht="13.9" customHeight="1" x14ac:dyDescent="0.25">
      <c r="B163" s="3" t="s">
        <v>23</v>
      </c>
      <c r="I163">
        <f>E160</f>
        <v>70</v>
      </c>
    </row>
    <row r="164" spans="2:15" ht="13.9" customHeight="1" x14ac:dyDescent="0.25">
      <c r="B164" s="3" t="s">
        <v>24</v>
      </c>
      <c r="G164" s="8">
        <f>E160</f>
        <v>70</v>
      </c>
    </row>
    <row r="165" spans="2:15" ht="13.9" customHeight="1" x14ac:dyDescent="0.25">
      <c r="B165" s="3" t="s">
        <v>25</v>
      </c>
      <c r="J165">
        <f>E160</f>
        <v>70</v>
      </c>
    </row>
    <row r="166" spans="2:15" ht="13.9" customHeight="1" x14ac:dyDescent="0.25">
      <c r="B166" s="3" t="s">
        <v>26</v>
      </c>
      <c r="H166">
        <f>E160</f>
        <v>70</v>
      </c>
    </row>
    <row r="167" spans="2:15" ht="13.9" customHeight="1" x14ac:dyDescent="0.25">
      <c r="B167" s="3" t="s">
        <v>27</v>
      </c>
      <c r="K167" s="8">
        <f>E160</f>
        <v>70</v>
      </c>
    </row>
    <row r="168" spans="2:15" ht="13.9" customHeight="1" x14ac:dyDescent="0.25">
      <c r="B168" s="3" t="s">
        <v>28</v>
      </c>
      <c r="I168">
        <f>E160</f>
        <v>70</v>
      </c>
    </row>
    <row r="169" spans="2:15" ht="13.9" customHeight="1" x14ac:dyDescent="0.25">
      <c r="B169" s="3" t="s">
        <v>29</v>
      </c>
      <c r="L169">
        <f>E160</f>
        <v>70</v>
      </c>
    </row>
    <row r="170" spans="2:15" ht="13.9" customHeight="1" x14ac:dyDescent="0.25">
      <c r="B170" s="3" t="s">
        <v>30</v>
      </c>
      <c r="J170">
        <f>E160</f>
        <v>70</v>
      </c>
    </row>
    <row r="171" spans="2:15" ht="13.9" customHeight="1" x14ac:dyDescent="0.25">
      <c r="B171" s="3" t="s">
        <v>31</v>
      </c>
      <c r="M171">
        <f>E160</f>
        <v>70</v>
      </c>
    </row>
    <row r="172" spans="2:15" ht="13.9" customHeight="1" x14ac:dyDescent="0.25">
      <c r="B172" s="3" t="s">
        <v>32</v>
      </c>
      <c r="K172" s="8">
        <f>E160</f>
        <v>70</v>
      </c>
    </row>
    <row r="173" spans="2:15" ht="13.9" customHeight="1" x14ac:dyDescent="0.25">
      <c r="B173" s="3" t="s">
        <v>33</v>
      </c>
      <c r="N173">
        <f>E160</f>
        <v>70</v>
      </c>
    </row>
    <row r="174" spans="2:15" ht="13.9" customHeight="1" x14ac:dyDescent="0.25">
      <c r="B174" s="3" t="s">
        <v>34</v>
      </c>
      <c r="L174">
        <f>E160</f>
        <v>70</v>
      </c>
    </row>
    <row r="175" spans="2:15" ht="13.9" customHeight="1" x14ac:dyDescent="0.25">
      <c r="B175" s="3" t="s">
        <v>35</v>
      </c>
      <c r="O175">
        <f>E160</f>
        <v>70</v>
      </c>
    </row>
    <row r="176" spans="2:15" s="1" customFormat="1" x14ac:dyDescent="0.25">
      <c r="B176" s="3" t="s">
        <v>36</v>
      </c>
      <c r="C176" s="1">
        <f>SUM(C156:C175)</f>
        <v>0</v>
      </c>
      <c r="D176" s="1">
        <f t="shared" ref="D176:M176" si="11">SUM(D156:D175)</f>
        <v>45</v>
      </c>
      <c r="E176" s="1">
        <f t="shared" si="11"/>
        <v>70</v>
      </c>
      <c r="F176" s="1">
        <f t="shared" si="11"/>
        <v>70</v>
      </c>
      <c r="G176" s="2">
        <f t="shared" si="11"/>
        <v>115</v>
      </c>
      <c r="H176" s="1">
        <f t="shared" si="11"/>
        <v>140</v>
      </c>
      <c r="I176" s="1">
        <f t="shared" si="11"/>
        <v>140</v>
      </c>
      <c r="J176" s="1">
        <f t="shared" si="11"/>
        <v>140</v>
      </c>
      <c r="K176" s="2">
        <f t="shared" si="11"/>
        <v>140</v>
      </c>
      <c r="L176" s="1">
        <f t="shared" si="11"/>
        <v>140</v>
      </c>
      <c r="M176" s="1">
        <f t="shared" si="11"/>
        <v>70</v>
      </c>
    </row>
    <row r="177" spans="1:13" x14ac:dyDescent="0.25">
      <c r="B177" s="10"/>
    </row>
    <row r="178" spans="1:13" s="4" customFormat="1" ht="13.9" customHeight="1" x14ac:dyDescent="0.25">
      <c r="B178" s="5" t="s">
        <v>12</v>
      </c>
      <c r="C178" s="4">
        <v>1</v>
      </c>
      <c r="D178" s="4">
        <v>2</v>
      </c>
      <c r="E178" s="4">
        <v>3</v>
      </c>
      <c r="F178" s="4">
        <v>4</v>
      </c>
      <c r="G178" s="7">
        <v>5</v>
      </c>
      <c r="H178" s="4">
        <v>6</v>
      </c>
      <c r="I178" s="4">
        <v>7</v>
      </c>
      <c r="J178" s="4">
        <v>8</v>
      </c>
      <c r="K178" s="7">
        <v>9</v>
      </c>
      <c r="L178" s="4">
        <v>10</v>
      </c>
      <c r="M178" s="4">
        <v>11</v>
      </c>
    </row>
    <row r="179" spans="1:13" x14ac:dyDescent="0.25">
      <c r="B179" s="11" t="s">
        <v>43</v>
      </c>
    </row>
    <row r="180" spans="1:13" x14ac:dyDescent="0.25">
      <c r="A180" t="s">
        <v>14</v>
      </c>
      <c r="B180" s="3" t="s">
        <v>15</v>
      </c>
      <c r="C180">
        <v>0</v>
      </c>
    </row>
    <row r="181" spans="1:13" x14ac:dyDescent="0.25">
      <c r="A181" t="s">
        <v>16</v>
      </c>
      <c r="B181" s="3" t="s">
        <v>17</v>
      </c>
      <c r="C181">
        <v>0</v>
      </c>
    </row>
    <row r="182" spans="1:13" x14ac:dyDescent="0.25">
      <c r="B182" s="3" t="s">
        <v>18</v>
      </c>
      <c r="D182">
        <v>80</v>
      </c>
    </row>
    <row r="183" spans="1:13" x14ac:dyDescent="0.25">
      <c r="B183" s="3" t="s">
        <v>19</v>
      </c>
      <c r="G183" s="8">
        <f>D182</f>
        <v>80</v>
      </c>
    </row>
    <row r="184" spans="1:13" x14ac:dyDescent="0.25">
      <c r="B184" s="3" t="s">
        <v>20</v>
      </c>
      <c r="E184">
        <v>125</v>
      </c>
    </row>
    <row r="185" spans="1:13" x14ac:dyDescent="0.25">
      <c r="B185" s="3" t="s">
        <v>21</v>
      </c>
      <c r="H185">
        <f>E184</f>
        <v>125</v>
      </c>
    </row>
    <row r="186" spans="1:13" x14ac:dyDescent="0.25">
      <c r="B186" s="3" t="s">
        <v>22</v>
      </c>
      <c r="F186">
        <f>E184</f>
        <v>125</v>
      </c>
    </row>
    <row r="187" spans="1:13" x14ac:dyDescent="0.25">
      <c r="B187" s="3" t="s">
        <v>23</v>
      </c>
      <c r="I187">
        <f>E184</f>
        <v>125</v>
      </c>
    </row>
    <row r="188" spans="1:13" x14ac:dyDescent="0.25">
      <c r="B188" s="3" t="s">
        <v>24</v>
      </c>
      <c r="G188" s="8">
        <f>E184</f>
        <v>125</v>
      </c>
    </row>
    <row r="189" spans="1:13" x14ac:dyDescent="0.25">
      <c r="B189" s="3" t="s">
        <v>25</v>
      </c>
      <c r="J189">
        <f>E184</f>
        <v>125</v>
      </c>
    </row>
    <row r="190" spans="1:13" ht="13.9" customHeight="1" x14ac:dyDescent="0.25">
      <c r="B190" s="3" t="s">
        <v>26</v>
      </c>
      <c r="H190">
        <f>E184</f>
        <v>125</v>
      </c>
    </row>
    <row r="191" spans="1:13" ht="13.9" customHeight="1" x14ac:dyDescent="0.25">
      <c r="B191" s="3" t="s">
        <v>27</v>
      </c>
      <c r="K191" s="8">
        <f>E184</f>
        <v>125</v>
      </c>
    </row>
    <row r="192" spans="1:13" ht="13.9" customHeight="1" x14ac:dyDescent="0.25">
      <c r="B192" s="3" t="s">
        <v>28</v>
      </c>
      <c r="I192">
        <f>E184</f>
        <v>125</v>
      </c>
    </row>
    <row r="193" spans="2:15" ht="13.9" customHeight="1" x14ac:dyDescent="0.25">
      <c r="B193" s="3" t="s">
        <v>29</v>
      </c>
      <c r="L193">
        <f>E184</f>
        <v>125</v>
      </c>
    </row>
    <row r="194" spans="2:15" ht="13.9" customHeight="1" x14ac:dyDescent="0.25">
      <c r="B194" s="3" t="s">
        <v>30</v>
      </c>
      <c r="J194">
        <f>E184</f>
        <v>125</v>
      </c>
    </row>
    <row r="195" spans="2:15" ht="13.9" customHeight="1" x14ac:dyDescent="0.25">
      <c r="B195" s="3" t="s">
        <v>31</v>
      </c>
      <c r="M195">
        <f>E184</f>
        <v>125</v>
      </c>
    </row>
    <row r="196" spans="2:15" ht="13.9" customHeight="1" x14ac:dyDescent="0.25">
      <c r="B196" s="3" t="s">
        <v>32</v>
      </c>
      <c r="K196" s="8">
        <f>E184</f>
        <v>125</v>
      </c>
    </row>
    <row r="197" spans="2:15" ht="13.9" customHeight="1" x14ac:dyDescent="0.25">
      <c r="B197" s="3" t="s">
        <v>33</v>
      </c>
      <c r="N197">
        <f>E184</f>
        <v>125</v>
      </c>
    </row>
    <row r="198" spans="2:15" ht="13.9" customHeight="1" x14ac:dyDescent="0.25">
      <c r="B198" s="3" t="s">
        <v>34</v>
      </c>
      <c r="L198">
        <f>E184</f>
        <v>125</v>
      </c>
    </row>
    <row r="199" spans="2:15" ht="13.9" customHeight="1" x14ac:dyDescent="0.25">
      <c r="B199" s="3" t="s">
        <v>35</v>
      </c>
      <c r="O199">
        <f>E184</f>
        <v>125</v>
      </c>
    </row>
    <row r="200" spans="2:15" s="1" customFormat="1" x14ac:dyDescent="0.25">
      <c r="B200" s="3" t="s">
        <v>36</v>
      </c>
      <c r="C200" s="1">
        <f>SUM(C180:C199)</f>
        <v>0</v>
      </c>
      <c r="D200" s="1">
        <f t="shared" ref="D200:M200" si="12">SUM(D180:D199)</f>
        <v>80</v>
      </c>
      <c r="E200" s="1">
        <f t="shared" si="12"/>
        <v>125</v>
      </c>
      <c r="F200" s="1">
        <f t="shared" si="12"/>
        <v>125</v>
      </c>
      <c r="G200" s="2">
        <f t="shared" si="12"/>
        <v>205</v>
      </c>
      <c r="H200" s="1">
        <f t="shared" si="12"/>
        <v>250</v>
      </c>
      <c r="I200" s="1">
        <f t="shared" si="12"/>
        <v>250</v>
      </c>
      <c r="J200" s="1">
        <f t="shared" si="12"/>
        <v>250</v>
      </c>
      <c r="K200" s="2">
        <f t="shared" si="12"/>
        <v>250</v>
      </c>
      <c r="L200" s="1">
        <f t="shared" si="12"/>
        <v>250</v>
      </c>
      <c r="M200" s="1">
        <f t="shared" si="12"/>
        <v>125</v>
      </c>
    </row>
  </sheetData>
  <mergeCells count="6">
    <mergeCell ref="C1:F1"/>
    <mergeCell ref="G1:J1"/>
    <mergeCell ref="K1:N1"/>
    <mergeCell ref="C2:E2"/>
    <mergeCell ref="G2:I2"/>
    <mergeCell ref="K2:N2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Taul1!C7:L7</xm:f>
              <xm:sqref>O7</xm:sqref>
            </x14:sparkline>
            <x14:sparkline>
              <xm:f>Taul1!C6:L6</xm:f>
              <xm:sqref>O6</xm:sqref>
            </x14:sparkline>
            <x14:sparkline>
              <xm:f>Taul1!C5:L5</xm:f>
              <xm:sqref>O5</xm:sqref>
            </x14:sparkline>
            <x14:sparkline>
              <xm:f>Taul1!C4:L4</xm:f>
              <xm:sqref>O4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Taul1!C8:L8</xm:f>
              <xm:sqref>O8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KSSHP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Paloneva Juha</dc:creator>
  <cp:lastModifiedBy>Heli Manninen</cp:lastModifiedBy>
  <dcterms:created xsi:type="dcterms:W3CDTF">2021-01-13T11:15:05Z</dcterms:created>
  <dcterms:modified xsi:type="dcterms:W3CDTF">2021-01-14T05:43:30Z</dcterms:modified>
</cp:coreProperties>
</file>